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_rels/sheet2.xml.rels" ContentType="application/vnd.openxmlformats-package.relationship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ynthèse" sheetId="1" state="visible" r:id="rId2"/>
    <sheet name="Implantation des services" sheetId="2" state="visible" r:id="rId3"/>
    <sheet name="Siter Rpublique" sheetId="3" state="visible" r:id="rId4"/>
    <sheet name="Siter Leclerc" sheetId="4" state="visible" r:id="rId5"/>
    <sheet name="Site Bois de Nefles" sheetId="5" state="visible" r:id="rId6"/>
    <sheet name="Site de Gaulle" sheetId="6" state="visible" r:id="rId7"/>
  </sheets>
  <definedNames>
    <definedName function="false" hidden="true" localSheetId="1" name="_xlnm._FilterDatabase" vbProcedure="false">'Implantation des services'!$A$3:$E$38</definedName>
  </definedNames>
  <calcPr iterateCount="100" refMode="A1" iterate="false" iterateDelta="0.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<sst xmlns="http://schemas.openxmlformats.org/spreadsheetml/2006/main" count="298" uniqueCount="124">
  <si>
    <t xml:space="preserve">Nom du site</t>
  </si>
  <si>
    <t xml:space="preserve">Adresse</t>
  </si>
  <si>
    <t xml:space="preserve">Services principaux</t>
  </si>
  <si>
    <t xml:space="preserve">Nombre d'agents</t>
  </si>
  <si>
    <t xml:space="preserve">Surface de bureaux (m²)</t>
  </si>
  <si>
    <t xml:space="preserve">Nombre de postes de travail</t>
  </si>
  <si>
    <t xml:space="preserve">Surface moyenne par agent (m²)</t>
  </si>
  <si>
    <t xml:space="preserve">Nombre de visiteurs / an</t>
  </si>
  <si>
    <t xml:space="preserve">Équipements spécifiques</t>
  </si>
  <si>
    <t xml:space="preserve">Contraintes ou remarques</t>
  </si>
  <si>
    <t xml:space="preserve">Photos et/ou plans disponibles</t>
  </si>
  <si>
    <t xml:space="preserve">Dénomination usuelle ou code du site qui permet d’identifier rapidement le lieu.</t>
  </si>
  <si>
    <t xml:space="preserve">Adresse complète du site (rue, code postal, commune). Indispensable pour la localisation et les visites.</t>
  </si>
  <si>
    <t xml:space="preserve">Pour organiser un déménagement efficace en respectant les besoins, assurer la continuité des activités, coordonner les équipes, gérer les contraintes techniques, et optimiser l’aménagement du nouveau site.</t>
  </si>
  <si>
    <t xml:space="preserve">Nombre d’agents affectés de manière permanente sur le site. Sert à dimensionner les moyens de déménagement.</t>
  </si>
  <si>
    <t xml:space="preserve">Superficie totale des bureaux
(hors parties communes),</t>
  </si>
  <si>
    <t xml:space="preserve">Nombre de bureaux ou emplacements informatiques installés (si différent du nombre d’agents).</t>
  </si>
  <si>
    <t xml:space="preserve">Calcul indicatif : surface occupée ÷ nombre d’agents. Permet d’évaluer les conditions de travail actuelles.</t>
  </si>
  <si>
    <t xml:space="preserve">Permet de connaître la sensibilité vis à vis de l’accueil du public (PCA..)</t>
  </si>
  <si>
    <t xml:space="preserve">Tout équipement nécessitant un traitement particulier (ex : serveurs, atelier, mobilier lourd, archives).</t>
  </si>
  <si>
    <t xml:space="preserve">Informations utiles pour la logistique : accessibilité, présence de public, horaires restreints, etc.</t>
  </si>
  <si>
    <t xml:space="preserve">Site République (siège)</t>
  </si>
  <si>
    <t xml:space="preserve">112 rue de la République, 97400 Saint-Denis</t>
  </si>
  <si>
    <t xml:space="preserve">Cf onglet « Implantation des services »</t>
  </si>
  <si>
    <t xml:space="preserve">- 3 salles de réunio</t>
  </si>
  <si>
    <t xml:space="preserve">Présence de public à gérer</t>
  </si>
  <si>
    <t xml:space="preserve">Non</t>
  </si>
  <si>
    <t xml:space="preserve">Site Leclerc</t>
  </si>
  <si>
    <t xml:space="preserve">24 rue Maréchal Leclerc, 97400 Saint-Denis</t>
  </si>
  <si>
    <t xml:space="preserve">Salle d’accueil du public</t>
  </si>
  <si>
    <t xml:space="preserve">Site Bois de Nèfles</t>
  </si>
  <si>
    <t xml:space="preserve">12, Lotissement Lemerle, Rue Bois de Nèfles, 97400 Saint-Denis</t>
  </si>
  <si>
    <t xml:space="preserve">Site de Gaulle</t>
  </si>
  <si>
    <t xml:space="preserve">60 Rue du Général de Gaulle, 97400 Saint-Denis</t>
  </si>
  <si>
    <t xml:space="preserve">Site d’arrivée (La Providence)</t>
  </si>
  <si>
    <t xml:space="preserve">1 bd de la Providence, 97400 Saint-Denis</t>
  </si>
  <si>
    <t xml:space="preserve">Tous les serices figurant dans l’onglet « Implantation des services »</t>
  </si>
  <si>
    <t xml:space="preserve">Salle de réunion, etc..</t>
  </si>
  <si>
    <t xml:space="preserve">Site neuf à équiper intégralement
Présence de public à gérer</t>
  </si>
  <si>
    <t xml:space="preserve">Plan projet ( Annexe 1 du CCTP )</t>
  </si>
  <si>
    <t xml:space="preserve">IMPLANTATION DES SERVICES SUR LES SITES DE LA DEETS SITUES A SAINT-DENIS</t>
  </si>
  <si>
    <t xml:space="preserve">Site</t>
  </si>
  <si>
    <t xml:space="preserve">Direction</t>
  </si>
  <si>
    <t xml:space="preserve">Pôle</t>
  </si>
  <si>
    <t xml:space="preserve">Service</t>
  </si>
  <si>
    <t xml:space="preserve">Unité</t>
  </si>
  <si>
    <t xml:space="preserve">Bois de Nèfles</t>
  </si>
  <si>
    <t xml:space="preserve">DEETS</t>
  </si>
  <si>
    <t xml:space="preserve">Pôle concurrence, consommation, répression des fraudes et métrologie</t>
  </si>
  <si>
    <t xml:space="preserve">Direction du pôle </t>
  </si>
  <si>
    <t xml:space="preserve">Service régulation concurrentielle des marchés</t>
  </si>
  <si>
    <t xml:space="preserve">Service métrologie légale</t>
  </si>
  <si>
    <t xml:space="preserve">Service loyauté des produits et contrôle des filières</t>
  </si>
  <si>
    <t xml:space="preserve">Service protection économique des consommateurs</t>
  </si>
  <si>
    <t xml:space="preserve">De Gaulle</t>
  </si>
  <si>
    <t xml:space="preserve">Pôle entreprise, emploi et solidarités</t>
  </si>
  <si>
    <t xml:space="preserve">Appui administratif du pôle</t>
  </si>
  <si>
    <t xml:space="preserve">Service de la rue au logement</t>
  </si>
  <si>
    <t xml:space="preserve">Service protection des publics et solidarités</t>
  </si>
  <si>
    <t xml:space="preserve">Appuis spécifiques</t>
  </si>
  <si>
    <t xml:space="preserve">Conseil médical</t>
  </si>
  <si>
    <t xml:space="preserve">Mission d'inspection de contrôle et d'évaluation</t>
  </si>
  <si>
    <t xml:space="preserve">Mission nationale de contrôle</t>
  </si>
  <si>
    <t xml:space="preserve">Leclerc</t>
  </si>
  <si>
    <t xml:space="preserve">Pôle relations du travail et dialogue social</t>
  </si>
  <si>
    <t xml:space="preserve">Unité de contrôle Nord</t>
  </si>
  <si>
    <t xml:space="preserve">Unité régionale d'appui et de contrôle en matière de lutte contre le travail illégal</t>
  </si>
  <si>
    <t xml:space="preserve">Section centrale travail - service de renseignements end droit du travail</t>
  </si>
  <si>
    <t xml:space="preserve">Service anticipation et accompagnement des mutations économiques</t>
  </si>
  <si>
    <t xml:space="preserve">Service régional de contrôle et de du développement des compétences</t>
  </si>
  <si>
    <t xml:space="preserve">Service régional de contrôle</t>
  </si>
  <si>
    <t xml:space="preserve">Assistante sociale des personnels, secteur ministères sociaux</t>
  </si>
  <si>
    <t xml:space="preserve">SGC</t>
  </si>
  <si>
    <t xml:space="preserve">Service de l'immobilier, de la logistique et des relations à l'usager</t>
  </si>
  <si>
    <t xml:space="preserve">Pôle des relations avec les usagers</t>
  </si>
  <si>
    <t xml:space="preserve">Bureau accueil et courrier</t>
  </si>
  <si>
    <t xml:space="preserve">République</t>
  </si>
  <si>
    <t xml:space="preserve">Directeur</t>
  </si>
  <si>
    <t xml:space="preserve">Cabinet</t>
  </si>
  <si>
    <t xml:space="preserve">Mission d'appui au pilotage stratégique</t>
  </si>
  <si>
    <t xml:space="preserve">Service économique de l'Etat en région</t>
  </si>
  <si>
    <t xml:space="preserve">Unité ceritifications sociales et paramédicales et titres professionnels</t>
  </si>
  <si>
    <t xml:space="preserve">Unité d'animation de la politique publique de formation professionnelle continue et de l'apprentissage</t>
  </si>
  <si>
    <t xml:space="preserve">Service fonds social européen</t>
  </si>
  <si>
    <t xml:space="preserve">Service insertion dans l'emploi</t>
  </si>
  <si>
    <t xml:space="preserve">Service politique de la ville</t>
  </si>
  <si>
    <t xml:space="preserve">Déléguée à l'information stratégique et à la sécurité économique</t>
  </si>
  <si>
    <t xml:space="preserve">Mission administrative et financière</t>
  </si>
  <si>
    <t xml:space="preserve">Service du numérique </t>
  </si>
  <si>
    <t xml:space="preserve">Pôle des directions régionales</t>
  </si>
  <si>
    <t xml:space="preserve">Bureau DEETS</t>
  </si>
  <si>
    <t xml:space="preserve">Service du pilotage interne</t>
  </si>
  <si>
    <t xml:space="preserve">Source : secrétariat général commun</t>
  </si>
  <si>
    <t xml:space="preserve">Date de mise à jour : 23/07/2025</t>
  </si>
  <si>
    <t xml:space="preserve">Site République</t>
  </si>
  <si>
    <t xml:space="preserve">[x] = n° de zone</t>
  </si>
  <si>
    <t xml:space="preserve">Moquette
et tapis
</t>
  </si>
  <si>
    <t xml:space="preserve">Thermo-
plastique</t>
  </si>
  <si>
    <t xml:space="preserve">Carrelage</t>
  </si>
  <si>
    <t xml:space="preserve">Escalier
Bois</t>
  </si>
  <si>
    <t xml:space="preserve">Escalier
 Métal
</t>
  </si>
  <si>
    <t xml:space="preserve">Ciment
et bitume
</t>
  </si>
  <si>
    <t xml:space="preserve">Parquet
</t>
  </si>
  <si>
    <t xml:space="preserve">Total surface</t>
  </si>
  <si>
    <t xml:space="preserve">
Accueil et zones attenantes [1]
</t>
  </si>
  <si>
    <t xml:space="preserve">
Sanitaires Douche [2]
</t>
  </si>
  <si>
    <t xml:space="preserve">
Espace repas [3]
</t>
  </si>
  <si>
    <t xml:space="preserve">
Bureaux [4]
</t>
  </si>
  <si>
    <t xml:space="preserve">
Circulations [5]
</t>
  </si>
  <si>
    <t xml:space="preserve">
Escaliers [6]
</t>
  </si>
  <si>
    <t xml:space="preserve">
Locaux divers [7]
</t>
  </si>
  <si>
    <t xml:space="preserve">
Extérieurs et sous-sol [8]
</t>
  </si>
  <si>
    <t xml:space="preserve">
Locaux sensibles [9]
</t>
  </si>
  <si>
    <t xml:space="preserve">Agents
sédentaires
femmes
</t>
  </si>
  <si>
    <t xml:space="preserve">Agents
sédentaires
hommes
</t>
  </si>
  <si>
    <t xml:space="preserve">Agents
non sédentaires
femmes
</t>
  </si>
  <si>
    <t xml:space="preserve">Agents
non sédentaires
hommes
</t>
  </si>
  <si>
    <t xml:space="preserve">Visiteurs
(moyenne/an)
</t>
  </si>
  <si>
    <t xml:space="preserve">Effectifs</t>
  </si>
  <si>
    <t xml:space="preserve">[x] = n° de zone
</t>
  </si>
  <si>
    <t xml:space="preserve">Effectifs
</t>
  </si>
  <si>
    <t xml:space="preserve">Site Bois de Nefles</t>
  </si>
  <si>
    <t xml:space="preserve">
Type</t>
  </si>
  <si>
    <t xml:space="preserve">
Effectif
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</si>
</sst>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0&quot; m²&quot;"/>
    <numFmt numFmtId="166" formatCode="0&quot; m² / agent&quot;"/>
    <numFmt numFmtId="167" formatCode="0&quot; Visiteurs / an&quot;"/>
  </numFmts>
  <fonts count="19">
    <font>
      <sz val="10"/>
      <name val="Arial"/>
      <family val="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color rgb="FF000000"/>
      <name val="Mangal"/>
      <family val="2"/>
    </font>
    <font>
      <b val="true"/>
      <i val="true"/>
      <u val="single"/>
      <sz val="10"/>
      <name val="Mangal"/>
      <family val="2"/>
    </font>
    <font>
      <sz val="10"/>
      <name val="Marianne"/>
      <family val="3"/>
    </font>
    <font>
      <b val="true"/>
      <sz val="10"/>
      <name val="Marianne"/>
      <family val="3"/>
    </font>
    <font>
      <b val="true"/>
      <sz val="11"/>
      <color rgb="FF000000"/>
      <name val="Aptos Narrow"/>
      <family val="2"/>
    </font>
    <font>
      <sz val="10"/>
      <color rgb="FF000000"/>
      <name val="Aptos Narrow"/>
      <family val="2"/>
    </font>
    <font>
      <b val="true"/>
      <sz val="10"/>
      <color rgb="FFC9211E"/>
      <name val="Arial"/>
      <family val="2"/>
    </font>
    <font>
      <b val="true"/>
      <sz val="10"/>
      <name val="Arial"/>
      <family val="2"/>
    </font>
    <font>
      <sz val="10"/>
      <color rgb="FF000000"/>
      <name val="Arial"/>
      <family val="2"/>
    </font>
    <font>
      <sz val="10"/>
      <name val="Verdana;Bold"/>
      <family val="1"/>
    </font>
    <font>
      <b val="true"/>
      <sz val="10"/>
      <color rgb="FFC9211E"/>
      <name val="Verdana;Bold"/>
      <family val="1"/>
    </font>
    <font>
      <sz val="10"/>
      <name val="Verdana"/>
      <family val="1"/>
    </font>
    <font>
      <sz val="10"/>
      <name val="Verdana"/>
      <family val="2"/>
    </font>
    <font>
      <sz val="10"/>
      <name val="Verdana;Bold"/>
      <family val="0"/>
    </font>
    <font>
      <sz val="10"/>
      <color rgb="FF000000"/>
      <name val="Verdana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F0FFFF"/>
        <bgColor rgb="FFFFFFCC"/>
      </patternFill>
    </fill>
  </fills>
  <borders count="13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/>
      <right style="thin"/>
      <top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 style="thin"/>
      <top style="thin"/>
      <bottom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/>
      <top style="thin"/>
      <bottom/>
      <diagonal/>
    </border>
    <border diagonalUp="false" diagonalDown="false">
      <left style="hair">
        <color rgb="FF00000A"/>
      </left>
      <right style="hair">
        <color rgb="FF00000A"/>
      </right>
      <top style="hair">
        <color rgb="FF00000A"/>
      </top>
      <bottom style="hair">
        <color rgb="FF00000A"/>
      </bottom>
      <diagonal/>
    </border>
    <border diagonalUp="false" diagonalDown="false">
      <left style="hair">
        <color rgb="FF00000A"/>
      </left>
      <right/>
      <top style="hair">
        <color rgb="FF00000A"/>
      </top>
      <bottom style="hair">
        <color rgb="FF00000A"/>
      </bottom>
      <diagonal/>
    </border>
    <border diagonalUp="false" diagonalDown="false">
      <left style="hair">
        <color rgb="FF00000A"/>
      </left>
      <right style="hair">
        <color rgb="FF00000A"/>
      </right>
      <top/>
      <bottom style="hair">
        <color rgb="FF00000A"/>
      </bottom>
      <diagonal/>
    </border>
  </borders>
  <cellStyleXfs count="22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false" applyAlignment="false" applyProtection="false"/>
    <xf numFmtId="164" fontId="5" fillId="0" borderId="0" applyFont="true" applyBorder="false" applyAlignment="true" applyProtection="false">
      <alignment horizontal="general" vertical="bottom" textRotation="0" wrapText="false" indent="0" shrinkToFit="false"/>
    </xf>
  </cellStyleXfs>
  <cellXfs count="61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general" vertical="top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center" vertical="top" textRotation="0" wrapText="false" indent="0" shrinkToFit="false"/>
      <protection locked="true" hidden="false"/>
    </xf>
    <xf numFmtId="164" fontId="7" fillId="0" borderId="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6" fillId="0" borderId="1" xfId="0" applyFont="true" applyBorder="true" applyAlignment="true" applyProtection="false">
      <alignment horizontal="justify" vertical="top" textRotation="0" wrapText="true" indent="0" shrinkToFit="false"/>
      <protection locked="true" hidden="false"/>
    </xf>
    <xf numFmtId="164" fontId="6" fillId="0" borderId="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6" fillId="0" borderId="0" xfId="0" applyFont="true" applyBorder="false" applyAlignment="true" applyProtection="false">
      <alignment horizontal="justify" vertical="top" textRotation="0" wrapText="false" indent="0" shrinkToFit="false"/>
      <protection locked="true" hidden="false"/>
    </xf>
    <xf numFmtId="164" fontId="7" fillId="0" borderId="1" xfId="0" applyFont="true" applyBorder="true" applyAlignment="true" applyProtection="false">
      <alignment horizontal="justify" vertical="top" textRotation="0" wrapText="true" indent="0" shrinkToFit="false"/>
      <protection locked="true" hidden="false"/>
    </xf>
    <xf numFmtId="164" fontId="6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6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6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6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2" borderId="1" xfId="0" applyFont="true" applyBorder="true" applyAlignment="true" applyProtection="false">
      <alignment horizontal="justify" vertical="top" textRotation="0" wrapText="true" indent="0" shrinkToFit="false"/>
      <protection locked="true" hidden="false"/>
    </xf>
    <xf numFmtId="164" fontId="6" fillId="2" borderId="1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4" fontId="8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2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3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4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5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6" xfId="0" applyFont="fals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7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8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9" xfId="0" applyFont="fals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9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1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2" fillId="0" borderId="1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2" fillId="0" borderId="1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0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5" fontId="13" fillId="0" borderId="1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13" fillId="0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3" fillId="0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14" fillId="0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3" fillId="0" borderId="1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3" borderId="10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4" fontId="13" fillId="3" borderId="1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13" fillId="3" borderId="1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13" fillId="3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3" fillId="3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14" fillId="3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2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4" fontId="15" fillId="0" borderId="1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5" fillId="0" borderId="1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3" borderId="1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6" fillId="0" borderId="1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1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7" fillId="0" borderId="1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7" fillId="0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7" fillId="3" borderId="1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7" fillId="3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8" fillId="0" borderId="1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5" fillId="0" borderId="1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center" textRotation="0" wrapText="false" indent="0" shrinkToFit="false"/>
      <protection locked="true" hidden="false"/>
    </xf>
  </cellXfs>
  <cellStyles count="8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En-tête" xfId="20"/>
    <cellStyle name="Résultat" xfId="21"/>
  </cellStyles>
  <colors>
    <indexedColors>
      <rgbColor rgb="FF000000"/>
      <rgbColor rgb="FFF0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0A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C9211E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sharedStrings" Target="sharedStrings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/>
</file>

<file path=xl/worksheets/_rels/sheet2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AMJ7"/>
  <sheetViews>
    <sheetView showFormulas="false" showGridLines="true" showRowColHeaders="true" showZeros="true" rightToLeft="false" tabSelected="true" showOutlineSymbols="true" defaultGridColor="true" view="normal" topLeftCell="C1" colorId="64" zoomScale="100" zoomScaleNormal="100" zoomScalePageLayoutView="100" workbookViewId="0">
      <selection pane="topLeft" activeCell="E26" activeCellId="0" sqref="E26"/>
    </sheetView>
  </sheetViews>
  <sheetFormatPr defaultColWidth="11.53515625" defaultRowHeight="12.8" zeroHeight="false" outlineLevelRow="0" outlineLevelCol="0"/>
  <cols>
    <col collapsed="false" customWidth="true" hidden="false" outlineLevel="0" max="1" min="1" style="1" width="29.73"/>
    <col collapsed="false" customWidth="true" hidden="false" outlineLevel="0" max="2" min="2" style="1" width="50.71"/>
    <col collapsed="false" customWidth="true" hidden="false" outlineLevel="0" max="3" min="3" style="1" width="65.86"/>
    <col collapsed="false" customWidth="true" hidden="false" outlineLevel="0" max="4" min="4" style="1" width="23.89"/>
    <col collapsed="false" customWidth="true" hidden="false" outlineLevel="0" max="5" min="5" style="1" width="29.73"/>
    <col collapsed="false" customWidth="true" hidden="false" outlineLevel="0" max="7" min="6" style="2" width="29.73"/>
    <col collapsed="false" customWidth="true" hidden="false" outlineLevel="0" max="9" min="8" style="1" width="29.73"/>
    <col collapsed="false" customWidth="true" hidden="false" outlineLevel="0" max="10" min="10" style="1" width="38.76"/>
    <col collapsed="false" customWidth="true" hidden="false" outlineLevel="0" max="11" min="11" style="2" width="29.73"/>
    <col collapsed="false" customWidth="false" hidden="false" outlineLevel="0" max="1023" min="12" style="1" width="11.52"/>
  </cols>
  <sheetData>
    <row r="1" customFormat="false" ht="13.4" hidden="false" customHeight="false" outlineLevel="0" collapsed="false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</row>
    <row r="2" s="6" customFormat="true" ht="73.85" hidden="false" customHeight="true" outlineLevel="0" collapsed="false">
      <c r="A2" s="4" t="s">
        <v>11</v>
      </c>
      <c r="B2" s="4" t="s">
        <v>12</v>
      </c>
      <c r="C2" s="4" t="s">
        <v>13</v>
      </c>
      <c r="D2" s="4" t="s">
        <v>14</v>
      </c>
      <c r="E2" s="5" t="s">
        <v>15</v>
      </c>
      <c r="F2" s="5" t="s">
        <v>16</v>
      </c>
      <c r="G2" s="5" t="s">
        <v>17</v>
      </c>
      <c r="H2" s="4" t="s">
        <v>18</v>
      </c>
      <c r="I2" s="4" t="s">
        <v>19</v>
      </c>
      <c r="J2" s="4" t="s">
        <v>20</v>
      </c>
      <c r="K2" s="3"/>
      <c r="AMJ2" s="0"/>
    </row>
    <row r="3" s="6" customFormat="true" ht="23.85" hidden="false" customHeight="true" outlineLevel="0" collapsed="false">
      <c r="A3" s="7" t="s">
        <v>21</v>
      </c>
      <c r="B3" s="4" t="s">
        <v>22</v>
      </c>
      <c r="C3" s="4" t="s">
        <v>23</v>
      </c>
      <c r="D3" s="8" t="n">
        <v>74</v>
      </c>
      <c r="E3" s="9" t="n">
        <v>1311</v>
      </c>
      <c r="F3" s="8" t="n">
        <f aca="false">D3</f>
        <v>74</v>
      </c>
      <c r="G3" s="10" t="n">
        <f aca="false">E3/D3</f>
        <v>17.7162162162162</v>
      </c>
      <c r="H3" s="11" t="n">
        <v>2400</v>
      </c>
      <c r="I3" s="12" t="s">
        <v>24</v>
      </c>
      <c r="J3" s="12" t="s">
        <v>25</v>
      </c>
      <c r="K3" s="5" t="s">
        <v>26</v>
      </c>
      <c r="AMJ3" s="0"/>
    </row>
    <row r="4" s="6" customFormat="true" ht="31.3" hidden="false" customHeight="true" outlineLevel="0" collapsed="false">
      <c r="A4" s="7" t="s">
        <v>27</v>
      </c>
      <c r="B4" s="4" t="s">
        <v>28</v>
      </c>
      <c r="C4" s="4" t="s">
        <v>23</v>
      </c>
      <c r="D4" s="8" t="n">
        <v>36</v>
      </c>
      <c r="E4" s="9" t="n">
        <v>681</v>
      </c>
      <c r="F4" s="8" t="n">
        <f aca="false">D4</f>
        <v>36</v>
      </c>
      <c r="G4" s="10" t="n">
        <f aca="false">E4/D4</f>
        <v>18.9166666666667</v>
      </c>
      <c r="H4" s="11" t="n">
        <v>100</v>
      </c>
      <c r="I4" s="12" t="s">
        <v>29</v>
      </c>
      <c r="J4" s="12" t="s">
        <v>25</v>
      </c>
      <c r="K4" s="5" t="s">
        <v>26</v>
      </c>
      <c r="AMJ4" s="0"/>
    </row>
    <row r="5" s="6" customFormat="true" ht="25.35" hidden="false" customHeight="false" outlineLevel="0" collapsed="false">
      <c r="A5" s="7" t="s">
        <v>30</v>
      </c>
      <c r="B5" s="4" t="s">
        <v>31</v>
      </c>
      <c r="C5" s="4" t="s">
        <v>23</v>
      </c>
      <c r="D5" s="8" t="n">
        <v>33</v>
      </c>
      <c r="E5" s="9" t="n">
        <v>314</v>
      </c>
      <c r="F5" s="8" t="n">
        <f aca="false">D5</f>
        <v>33</v>
      </c>
      <c r="G5" s="10" t="n">
        <f aca="false">E5/D5</f>
        <v>9.51515151515152</v>
      </c>
      <c r="H5" s="11"/>
      <c r="I5" s="12" t="s">
        <v>29</v>
      </c>
      <c r="J5" s="12" t="s">
        <v>25</v>
      </c>
      <c r="K5" s="5" t="s">
        <v>26</v>
      </c>
      <c r="AMJ5" s="0"/>
    </row>
    <row r="6" s="6" customFormat="true" ht="34.3" hidden="false" customHeight="true" outlineLevel="0" collapsed="false">
      <c r="A6" s="7" t="s">
        <v>32</v>
      </c>
      <c r="B6" s="4" t="s">
        <v>33</v>
      </c>
      <c r="C6" s="4" t="s">
        <v>23</v>
      </c>
      <c r="D6" s="8" t="n">
        <v>32</v>
      </c>
      <c r="E6" s="9" t="n">
        <f aca="false">55+395+157</f>
        <v>607</v>
      </c>
      <c r="F6" s="8" t="n">
        <f aca="false">D6</f>
        <v>32</v>
      </c>
      <c r="G6" s="10" t="n">
        <f aca="false">E6/D6</f>
        <v>18.96875</v>
      </c>
      <c r="H6" s="12"/>
      <c r="I6" s="12"/>
      <c r="J6" s="12"/>
      <c r="K6" s="5" t="s">
        <v>26</v>
      </c>
      <c r="AMJ6" s="0"/>
    </row>
    <row r="7" s="6" customFormat="true" ht="25.35" hidden="false" customHeight="false" outlineLevel="0" collapsed="false">
      <c r="A7" s="7" t="s">
        <v>34</v>
      </c>
      <c r="B7" s="4" t="s">
        <v>35</v>
      </c>
      <c r="C7" s="4" t="s">
        <v>36</v>
      </c>
      <c r="D7" s="8" t="n">
        <f aca="false">SUM(D3:D6)</f>
        <v>175</v>
      </c>
      <c r="E7" s="13"/>
      <c r="F7" s="8" t="n">
        <f aca="false">SUM(F3:F6)</f>
        <v>175</v>
      </c>
      <c r="G7" s="10" t="n">
        <f aca="false">E7/D7</f>
        <v>0</v>
      </c>
      <c r="H7" s="11" t="n">
        <f aca="false">SUM(H3:H5)</f>
        <v>2500</v>
      </c>
      <c r="I7" s="12" t="s">
        <v>37</v>
      </c>
      <c r="J7" s="4" t="s">
        <v>38</v>
      </c>
      <c r="K7" s="5" t="s">
        <v>39</v>
      </c>
      <c r="AMJ7" s="0"/>
    </row>
  </sheetData>
  <printOptions headings="false" gridLines="false" gridLinesSet="true" horizontalCentered="false" verticalCentered="false"/>
  <pageMargins left="0.7875" right="0.7875" top="0.7875" bottom="0.7875" header="0.511805555555555" footer="0.511805555555555"/>
  <pageSetup paperSize="9" scale="100" firstPageNumber="1" fitToWidth="1" fitToHeight="1" pageOrder="downThenOver" orientation="portrait" blackAndWhite="false" draft="false" cellComments="none" useFirstPageNumber="tru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E42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F30" activeCellId="0" sqref="F30"/>
    </sheetView>
  </sheetViews>
  <sheetFormatPr defaultColWidth="11.53515625" defaultRowHeight="12.8" zeroHeight="false" outlineLevelRow="0" outlineLevelCol="0"/>
  <cols>
    <col collapsed="false" customWidth="true" hidden="false" outlineLevel="0" max="1" min="1" style="0" width="18.28"/>
    <col collapsed="false" customWidth="true" hidden="false" outlineLevel="0" max="2" min="2" style="0" width="33.03"/>
    <col collapsed="false" customWidth="true" hidden="false" outlineLevel="0" max="3" min="3" style="0" width="54.83"/>
    <col collapsed="false" customWidth="true" hidden="false" outlineLevel="0" max="4" min="4" style="0" width="72.32"/>
    <col collapsed="false" customWidth="true" hidden="false" outlineLevel="0" max="5" min="5" style="0" width="33.99"/>
    <col collapsed="false" customWidth="true" hidden="false" outlineLevel="0" max="64" min="6" style="0" width="11.9"/>
  </cols>
  <sheetData>
    <row r="1" customFormat="false" ht="13.8" hidden="false" customHeight="true" outlineLevel="0" collapsed="false">
      <c r="A1" s="14" t="s">
        <v>40</v>
      </c>
      <c r="B1" s="14"/>
      <c r="C1" s="14"/>
      <c r="D1" s="14"/>
      <c r="E1" s="14"/>
    </row>
    <row r="3" customFormat="false" ht="12.8" hidden="false" customHeight="false" outlineLevel="0" collapsed="false">
      <c r="A3" s="15" t="s">
        <v>41</v>
      </c>
      <c r="B3" s="16" t="s">
        <v>42</v>
      </c>
      <c r="C3" s="16" t="s">
        <v>43</v>
      </c>
      <c r="D3" s="16" t="s">
        <v>44</v>
      </c>
      <c r="E3" s="17" t="s">
        <v>45</v>
      </c>
    </row>
    <row r="4" customFormat="false" ht="23.85" hidden="false" customHeight="false" outlineLevel="0" collapsed="false">
      <c r="A4" s="18" t="s">
        <v>46</v>
      </c>
      <c r="B4" s="19" t="s">
        <v>47</v>
      </c>
      <c r="C4" s="19" t="s">
        <v>48</v>
      </c>
      <c r="D4" s="19" t="s">
        <v>49</v>
      </c>
      <c r="E4" s="20"/>
    </row>
    <row r="5" customFormat="false" ht="23.85" hidden="false" customHeight="false" outlineLevel="0" collapsed="false">
      <c r="A5" s="18" t="s">
        <v>46</v>
      </c>
      <c r="B5" s="19" t="s">
        <v>47</v>
      </c>
      <c r="C5" s="19" t="s">
        <v>48</v>
      </c>
      <c r="D5" s="19" t="s">
        <v>50</v>
      </c>
      <c r="E5" s="20"/>
    </row>
    <row r="6" customFormat="false" ht="23.85" hidden="false" customHeight="false" outlineLevel="0" collapsed="false">
      <c r="A6" s="18" t="s">
        <v>46</v>
      </c>
      <c r="B6" s="19" t="s">
        <v>47</v>
      </c>
      <c r="C6" s="19" t="s">
        <v>48</v>
      </c>
      <c r="D6" s="19" t="s">
        <v>51</v>
      </c>
      <c r="E6" s="20"/>
    </row>
    <row r="7" customFormat="false" ht="23.85" hidden="false" customHeight="false" outlineLevel="0" collapsed="false">
      <c r="A7" s="18" t="s">
        <v>46</v>
      </c>
      <c r="B7" s="19" t="s">
        <v>47</v>
      </c>
      <c r="C7" s="19" t="s">
        <v>48</v>
      </c>
      <c r="D7" s="19" t="s">
        <v>52</v>
      </c>
      <c r="E7" s="20"/>
    </row>
    <row r="8" customFormat="false" ht="23.85" hidden="false" customHeight="false" outlineLevel="0" collapsed="false">
      <c r="A8" s="18" t="s">
        <v>46</v>
      </c>
      <c r="B8" s="19" t="s">
        <v>47</v>
      </c>
      <c r="C8" s="19" t="s">
        <v>48</v>
      </c>
      <c r="D8" s="19" t="s">
        <v>53</v>
      </c>
      <c r="E8" s="20"/>
    </row>
    <row r="9" customFormat="false" ht="12.8" hidden="false" customHeight="false" outlineLevel="0" collapsed="false">
      <c r="A9" s="18" t="s">
        <v>54</v>
      </c>
      <c r="B9" s="19" t="s">
        <v>47</v>
      </c>
      <c r="C9" s="19" t="s">
        <v>55</v>
      </c>
      <c r="D9" s="19" t="s">
        <v>49</v>
      </c>
      <c r="E9" s="20"/>
    </row>
    <row r="10" customFormat="false" ht="12.8" hidden="false" customHeight="false" outlineLevel="0" collapsed="false">
      <c r="A10" s="18" t="s">
        <v>54</v>
      </c>
      <c r="B10" s="19" t="s">
        <v>47</v>
      </c>
      <c r="C10" s="19" t="s">
        <v>55</v>
      </c>
      <c r="D10" s="19" t="s">
        <v>56</v>
      </c>
      <c r="E10" s="20"/>
    </row>
    <row r="11" customFormat="false" ht="12.8" hidden="false" customHeight="false" outlineLevel="0" collapsed="false">
      <c r="A11" s="18" t="s">
        <v>54</v>
      </c>
      <c r="B11" s="19" t="s">
        <v>47</v>
      </c>
      <c r="C11" s="19" t="s">
        <v>55</v>
      </c>
      <c r="D11" s="19" t="s">
        <v>57</v>
      </c>
      <c r="E11" s="20"/>
    </row>
    <row r="12" customFormat="false" ht="12.8" hidden="false" customHeight="false" outlineLevel="0" collapsed="false">
      <c r="A12" s="18" t="s">
        <v>54</v>
      </c>
      <c r="B12" s="19" t="s">
        <v>47</v>
      </c>
      <c r="C12" s="19" t="s">
        <v>55</v>
      </c>
      <c r="D12" s="19" t="s">
        <v>58</v>
      </c>
      <c r="E12" s="20"/>
    </row>
    <row r="13" customFormat="false" ht="12.8" hidden="false" customHeight="false" outlineLevel="0" collapsed="false">
      <c r="A13" s="18" t="s">
        <v>54</v>
      </c>
      <c r="B13" s="19" t="s">
        <v>47</v>
      </c>
      <c r="C13" s="19" t="s">
        <v>59</v>
      </c>
      <c r="D13" s="19" t="s">
        <v>60</v>
      </c>
      <c r="E13" s="20"/>
    </row>
    <row r="14" customFormat="false" ht="12.8" hidden="false" customHeight="false" outlineLevel="0" collapsed="false">
      <c r="A14" s="18" t="s">
        <v>54</v>
      </c>
      <c r="B14" s="19" t="s">
        <v>47</v>
      </c>
      <c r="C14" s="19" t="s">
        <v>59</v>
      </c>
      <c r="D14" s="19" t="s">
        <v>61</v>
      </c>
      <c r="E14" s="20"/>
    </row>
    <row r="15" customFormat="false" ht="12.8" hidden="false" customHeight="false" outlineLevel="0" collapsed="false">
      <c r="A15" s="18" t="s">
        <v>54</v>
      </c>
      <c r="B15" s="19" t="s">
        <v>62</v>
      </c>
      <c r="C15" s="19"/>
      <c r="D15" s="19"/>
      <c r="E15" s="20"/>
    </row>
    <row r="16" customFormat="false" ht="12.8" hidden="false" customHeight="false" outlineLevel="0" collapsed="false">
      <c r="A16" s="18" t="s">
        <v>63</v>
      </c>
      <c r="B16" s="19" t="s">
        <v>47</v>
      </c>
      <c r="C16" s="19" t="s">
        <v>64</v>
      </c>
      <c r="D16" s="19" t="s">
        <v>49</v>
      </c>
      <c r="E16" s="20"/>
    </row>
    <row r="17" customFormat="false" ht="12.8" hidden="false" customHeight="false" outlineLevel="0" collapsed="false">
      <c r="A17" s="18" t="s">
        <v>63</v>
      </c>
      <c r="B17" s="19" t="s">
        <v>47</v>
      </c>
      <c r="C17" s="19" t="s">
        <v>64</v>
      </c>
      <c r="D17" s="19" t="s">
        <v>65</v>
      </c>
      <c r="E17" s="20"/>
    </row>
    <row r="18" customFormat="false" ht="12.8" hidden="false" customHeight="false" outlineLevel="0" collapsed="false">
      <c r="A18" s="18" t="s">
        <v>63</v>
      </c>
      <c r="B18" s="19" t="s">
        <v>47</v>
      </c>
      <c r="C18" s="19" t="s">
        <v>64</v>
      </c>
      <c r="D18" s="19" t="s">
        <v>66</v>
      </c>
      <c r="E18" s="20"/>
    </row>
    <row r="19" customFormat="false" ht="12.8" hidden="false" customHeight="false" outlineLevel="0" collapsed="false">
      <c r="A19" s="18" t="s">
        <v>63</v>
      </c>
      <c r="B19" s="19" t="s">
        <v>47</v>
      </c>
      <c r="C19" s="19" t="s">
        <v>64</v>
      </c>
      <c r="D19" s="19" t="s">
        <v>67</v>
      </c>
      <c r="E19" s="20"/>
    </row>
    <row r="20" customFormat="false" ht="12.8" hidden="false" customHeight="false" outlineLevel="0" collapsed="false">
      <c r="A20" s="18" t="s">
        <v>63</v>
      </c>
      <c r="B20" s="19" t="s">
        <v>47</v>
      </c>
      <c r="C20" s="19" t="s">
        <v>55</v>
      </c>
      <c r="D20" s="19" t="s">
        <v>68</v>
      </c>
      <c r="E20" s="20"/>
    </row>
    <row r="21" customFormat="false" ht="12.8" hidden="false" customHeight="false" outlineLevel="0" collapsed="false">
      <c r="A21" s="18" t="s">
        <v>63</v>
      </c>
      <c r="B21" s="19" t="s">
        <v>47</v>
      </c>
      <c r="C21" s="19" t="s">
        <v>55</v>
      </c>
      <c r="D21" s="19" t="s">
        <v>69</v>
      </c>
      <c r="E21" s="20" t="s">
        <v>70</v>
      </c>
    </row>
    <row r="22" customFormat="false" ht="12.8" hidden="false" customHeight="false" outlineLevel="0" collapsed="false">
      <c r="A22" s="18" t="s">
        <v>63</v>
      </c>
      <c r="B22" s="19" t="s">
        <v>47</v>
      </c>
      <c r="C22" s="19" t="s">
        <v>59</v>
      </c>
      <c r="D22" s="19" t="s">
        <v>71</v>
      </c>
      <c r="E22" s="20"/>
    </row>
    <row r="23" customFormat="false" ht="12.8" hidden="false" customHeight="false" outlineLevel="0" collapsed="false">
      <c r="A23" s="18" t="s">
        <v>63</v>
      </c>
      <c r="B23" s="19" t="s">
        <v>72</v>
      </c>
      <c r="C23" s="19" t="s">
        <v>73</v>
      </c>
      <c r="D23" s="19" t="s">
        <v>74</v>
      </c>
      <c r="E23" s="20" t="s">
        <v>75</v>
      </c>
    </row>
    <row r="24" customFormat="false" ht="12.8" hidden="false" customHeight="false" outlineLevel="0" collapsed="false">
      <c r="A24" s="18" t="s">
        <v>76</v>
      </c>
      <c r="B24" s="19" t="s">
        <v>47</v>
      </c>
      <c r="C24" s="19" t="s">
        <v>77</v>
      </c>
      <c r="D24" s="19"/>
      <c r="E24" s="20"/>
    </row>
    <row r="25" customFormat="false" ht="12.8" hidden="false" customHeight="false" outlineLevel="0" collapsed="false">
      <c r="A25" s="18" t="s">
        <v>76</v>
      </c>
      <c r="B25" s="19" t="s">
        <v>47</v>
      </c>
      <c r="C25" s="19" t="s">
        <v>78</v>
      </c>
      <c r="D25" s="19"/>
      <c r="E25" s="20"/>
    </row>
    <row r="26" customFormat="false" ht="12.8" hidden="false" customHeight="false" outlineLevel="0" collapsed="false">
      <c r="A26" s="18" t="s">
        <v>76</v>
      </c>
      <c r="B26" s="19" t="s">
        <v>47</v>
      </c>
      <c r="C26" s="19" t="s">
        <v>79</v>
      </c>
      <c r="D26" s="19"/>
      <c r="E26" s="20"/>
    </row>
    <row r="27" customFormat="false" ht="12.8" hidden="false" customHeight="false" outlineLevel="0" collapsed="false">
      <c r="A27" s="18" t="s">
        <v>76</v>
      </c>
      <c r="B27" s="19" t="s">
        <v>47</v>
      </c>
      <c r="C27" s="19" t="s">
        <v>55</v>
      </c>
      <c r="D27" s="19" t="s">
        <v>49</v>
      </c>
      <c r="E27" s="20"/>
    </row>
    <row r="28" customFormat="false" ht="12.8" hidden="false" customHeight="false" outlineLevel="0" collapsed="false">
      <c r="A28" s="18" t="s">
        <v>76</v>
      </c>
      <c r="B28" s="19" t="s">
        <v>47</v>
      </c>
      <c r="C28" s="19" t="s">
        <v>55</v>
      </c>
      <c r="D28" s="19" t="s">
        <v>80</v>
      </c>
      <c r="E28" s="20"/>
    </row>
    <row r="29" customFormat="false" ht="23.85" hidden="false" customHeight="false" outlineLevel="0" collapsed="false">
      <c r="A29" s="18" t="s">
        <v>76</v>
      </c>
      <c r="B29" s="19" t="s">
        <v>47</v>
      </c>
      <c r="C29" s="19" t="s">
        <v>55</v>
      </c>
      <c r="D29" s="19" t="s">
        <v>55</v>
      </c>
      <c r="E29" s="20" t="s">
        <v>81</v>
      </c>
    </row>
    <row r="30" customFormat="false" ht="35.05" hidden="false" customHeight="false" outlineLevel="0" collapsed="false">
      <c r="A30" s="18" t="s">
        <v>76</v>
      </c>
      <c r="B30" s="19" t="s">
        <v>47</v>
      </c>
      <c r="C30" s="19" t="s">
        <v>55</v>
      </c>
      <c r="D30" s="19" t="s">
        <v>69</v>
      </c>
      <c r="E30" s="20" t="s">
        <v>82</v>
      </c>
    </row>
    <row r="31" customFormat="false" ht="12.8" hidden="false" customHeight="false" outlineLevel="0" collapsed="false">
      <c r="A31" s="18" t="s">
        <v>76</v>
      </c>
      <c r="B31" s="19" t="s">
        <v>47</v>
      </c>
      <c r="C31" s="19" t="s">
        <v>55</v>
      </c>
      <c r="D31" s="19" t="s">
        <v>83</v>
      </c>
      <c r="E31" s="20"/>
    </row>
    <row r="32" customFormat="false" ht="12.8" hidden="false" customHeight="false" outlineLevel="0" collapsed="false">
      <c r="A32" s="18" t="s">
        <v>76</v>
      </c>
      <c r="B32" s="19" t="s">
        <v>47</v>
      </c>
      <c r="C32" s="19" t="s">
        <v>55</v>
      </c>
      <c r="D32" s="19" t="s">
        <v>84</v>
      </c>
      <c r="E32" s="20"/>
    </row>
    <row r="33" customFormat="false" ht="12.8" hidden="false" customHeight="false" outlineLevel="0" collapsed="false">
      <c r="A33" s="18" t="s">
        <v>76</v>
      </c>
      <c r="B33" s="19" t="s">
        <v>47</v>
      </c>
      <c r="C33" s="19" t="s">
        <v>55</v>
      </c>
      <c r="D33" s="19" t="s">
        <v>85</v>
      </c>
      <c r="E33" s="20"/>
    </row>
    <row r="34" customFormat="false" ht="12.8" hidden="false" customHeight="false" outlineLevel="0" collapsed="false">
      <c r="A34" s="18" t="s">
        <v>76</v>
      </c>
      <c r="B34" s="19" t="s">
        <v>47</v>
      </c>
      <c r="C34" s="19" t="s">
        <v>55</v>
      </c>
      <c r="D34" s="19" t="s">
        <v>86</v>
      </c>
      <c r="E34" s="20"/>
    </row>
    <row r="35" customFormat="false" ht="12.8" hidden="false" customHeight="false" outlineLevel="0" collapsed="false">
      <c r="A35" s="18" t="s">
        <v>76</v>
      </c>
      <c r="B35" s="19" t="s">
        <v>47</v>
      </c>
      <c r="C35" s="19" t="s">
        <v>55</v>
      </c>
      <c r="D35" s="19" t="s">
        <v>87</v>
      </c>
      <c r="E35" s="20"/>
    </row>
    <row r="36" customFormat="false" ht="12.8" hidden="false" customHeight="false" outlineLevel="0" collapsed="false">
      <c r="A36" s="18" t="s">
        <v>76</v>
      </c>
      <c r="B36" s="19" t="s">
        <v>72</v>
      </c>
      <c r="C36" s="19" t="s">
        <v>88</v>
      </c>
      <c r="D36" s="19" t="s">
        <v>89</v>
      </c>
      <c r="E36" s="20" t="s">
        <v>90</v>
      </c>
    </row>
    <row r="37" customFormat="false" ht="12.8" hidden="false" customHeight="false" outlineLevel="0" collapsed="false">
      <c r="A37" s="18" t="s">
        <v>76</v>
      </c>
      <c r="B37" s="19" t="s">
        <v>72</v>
      </c>
      <c r="C37" s="19" t="s">
        <v>73</v>
      </c>
      <c r="D37" s="19" t="s">
        <v>74</v>
      </c>
      <c r="E37" s="20" t="s">
        <v>75</v>
      </c>
    </row>
    <row r="38" customFormat="false" ht="12.8" hidden="false" customHeight="false" outlineLevel="0" collapsed="false">
      <c r="A38" s="21" t="s">
        <v>76</v>
      </c>
      <c r="B38" s="22" t="s">
        <v>72</v>
      </c>
      <c r="C38" s="22" t="s">
        <v>91</v>
      </c>
      <c r="D38" s="22"/>
      <c r="E38" s="23"/>
    </row>
    <row r="41" customFormat="false" ht="12.8" hidden="false" customHeight="false" outlineLevel="0" collapsed="false">
      <c r="A41" s="24" t="s">
        <v>92</v>
      </c>
      <c r="B41" s="24"/>
    </row>
    <row r="42" customFormat="false" ht="12.8" hidden="false" customHeight="false" outlineLevel="0" collapsed="false">
      <c r="A42" s="24" t="s">
        <v>93</v>
      </c>
      <c r="B42" s="24"/>
    </row>
  </sheetData>
  <autoFilter ref="A3:E38"/>
  <mergeCells count="3">
    <mergeCell ref="A1:E1"/>
    <mergeCell ref="A41:B41"/>
    <mergeCell ref="A42:B42"/>
  </mergeCells>
  <printOptions headings="false" gridLines="false" gridLinesSet="true" horizontalCentered="false" verticalCentered="false"/>
  <pageMargins left="0.7875" right="0.7875" top="0.7875" bottom="0.7875" header="0.511805555555555" footer="0.511805555555555"/>
  <pageSetup paperSize="9" scale="100" firstPageNumber="1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J14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E21" activeCellId="0" sqref="E21"/>
    </sheetView>
  </sheetViews>
  <sheetFormatPr defaultColWidth="11.53515625" defaultRowHeight="12.8" zeroHeight="false" outlineLevelRow="0" outlineLevelCol="0"/>
  <cols>
    <col collapsed="false" customWidth="true" hidden="false" outlineLevel="0" max="1" min="1" style="25" width="32.3"/>
    <col collapsed="false" customWidth="false" hidden="false" outlineLevel="0" max="3" min="2" style="25" width="11.52"/>
    <col collapsed="false" customWidth="true" hidden="false" outlineLevel="0" max="4" min="4" style="25" width="15.86"/>
    <col collapsed="false" customWidth="true" hidden="false" outlineLevel="0" max="5" min="5" style="25" width="15.52"/>
    <col collapsed="false" customWidth="true" hidden="false" outlineLevel="0" max="6" min="6" style="25" width="14.47"/>
    <col collapsed="false" customWidth="false" hidden="false" outlineLevel="0" max="8" min="7" style="25" width="11.52"/>
    <col collapsed="false" customWidth="true" hidden="false" outlineLevel="0" max="9" min="9" style="26" width="22.57"/>
    <col collapsed="false" customWidth="false" hidden="false" outlineLevel="0" max="1024" min="10" style="25" width="11.52"/>
  </cols>
  <sheetData>
    <row r="1" customFormat="false" ht="12.8" hidden="false" customHeight="false" outlineLevel="0" collapsed="false">
      <c r="A1" s="27" t="s">
        <v>94</v>
      </c>
      <c r="B1" s="27"/>
      <c r="C1" s="27"/>
      <c r="D1" s="27"/>
      <c r="E1" s="27"/>
      <c r="F1" s="27"/>
      <c r="G1" s="27"/>
      <c r="H1" s="27"/>
      <c r="I1" s="27"/>
      <c r="J1" s="27"/>
    </row>
    <row r="2" customFormat="false" ht="35.05" hidden="false" customHeight="false" outlineLevel="0" collapsed="false">
      <c r="A2" s="28" t="s">
        <v>95</v>
      </c>
      <c r="B2" s="29" t="s">
        <v>96</v>
      </c>
      <c r="C2" s="29" t="s">
        <v>97</v>
      </c>
      <c r="D2" s="30" t="s">
        <v>98</v>
      </c>
      <c r="E2" s="31" t="s">
        <v>99</v>
      </c>
      <c r="F2" s="31" t="s">
        <v>100</v>
      </c>
      <c r="G2" s="31" t="s">
        <v>101</v>
      </c>
      <c r="H2" s="32" t="s">
        <v>102</v>
      </c>
      <c r="I2" s="33" t="s">
        <v>103</v>
      </c>
      <c r="J2" s="29"/>
    </row>
    <row r="3" customFormat="false" ht="35.05" hidden="false" customHeight="false" outlineLevel="0" collapsed="false">
      <c r="A3" s="34" t="s">
        <v>104</v>
      </c>
      <c r="B3" s="28"/>
      <c r="C3" s="35" t="n">
        <v>12.2</v>
      </c>
      <c r="D3" s="36" t="n">
        <v>18.9</v>
      </c>
      <c r="E3" s="35"/>
      <c r="F3" s="35"/>
      <c r="G3" s="35"/>
      <c r="H3" s="37"/>
      <c r="I3" s="38" t="n">
        <f aca="false">SUM(B3:H3)</f>
        <v>31.1</v>
      </c>
      <c r="J3" s="39"/>
    </row>
    <row r="4" customFormat="false" ht="35.05" hidden="false" customHeight="false" outlineLevel="0" collapsed="false">
      <c r="A4" s="34" t="s">
        <v>105</v>
      </c>
      <c r="B4" s="39"/>
      <c r="C4" s="35"/>
      <c r="D4" s="36" t="n">
        <v>46.6</v>
      </c>
      <c r="E4" s="35"/>
      <c r="F4" s="35"/>
      <c r="G4" s="35"/>
      <c r="H4" s="37"/>
      <c r="I4" s="38" t="n">
        <f aca="false">SUM(B4:H4)</f>
        <v>46.6</v>
      </c>
      <c r="J4" s="39"/>
    </row>
    <row r="5" customFormat="false" ht="35.05" hidden="false" customHeight="false" outlineLevel="0" collapsed="false">
      <c r="A5" s="34" t="s">
        <v>106</v>
      </c>
      <c r="B5" s="39"/>
      <c r="C5" s="35"/>
      <c r="D5" s="36" t="n">
        <v>35.35</v>
      </c>
      <c r="E5" s="35"/>
      <c r="F5" s="35"/>
      <c r="G5" s="35"/>
      <c r="H5" s="37"/>
      <c r="I5" s="38" t="n">
        <f aca="false">SUM(B5:H5)</f>
        <v>35.35</v>
      </c>
      <c r="J5" s="39"/>
    </row>
    <row r="6" customFormat="false" ht="35.05" hidden="false" customHeight="false" outlineLevel="0" collapsed="false">
      <c r="A6" s="40" t="s">
        <v>107</v>
      </c>
      <c r="B6" s="41"/>
      <c r="C6" s="42" t="n">
        <v>1310.73</v>
      </c>
      <c r="D6" s="43"/>
      <c r="E6" s="42"/>
      <c r="F6" s="42"/>
      <c r="G6" s="42"/>
      <c r="H6" s="44"/>
      <c r="I6" s="45" t="n">
        <f aca="false">SUM(B6:H6)</f>
        <v>1310.73</v>
      </c>
      <c r="J6" s="39"/>
    </row>
    <row r="7" customFormat="false" ht="35.05" hidden="false" customHeight="false" outlineLevel="0" collapsed="false">
      <c r="A7" s="34" t="s">
        <v>108</v>
      </c>
      <c r="B7" s="39"/>
      <c r="C7" s="35"/>
      <c r="D7" s="36" t="n">
        <v>760.38</v>
      </c>
      <c r="E7" s="35"/>
      <c r="F7" s="35"/>
      <c r="G7" s="35"/>
      <c r="H7" s="37"/>
      <c r="I7" s="38" t="n">
        <f aca="false">SUM(B7:H7)</f>
        <v>760.38</v>
      </c>
      <c r="J7" s="39"/>
    </row>
    <row r="8" customFormat="false" ht="35.05" hidden="false" customHeight="false" outlineLevel="0" collapsed="false">
      <c r="A8" s="34" t="s">
        <v>109</v>
      </c>
      <c r="B8" s="39"/>
      <c r="C8" s="35" t="n">
        <v>26.12</v>
      </c>
      <c r="D8" s="36" t="n">
        <v>11.92</v>
      </c>
      <c r="E8" s="35"/>
      <c r="F8" s="35"/>
      <c r="G8" s="35"/>
      <c r="H8" s="37"/>
      <c r="I8" s="38" t="n">
        <f aca="false">SUM(B8:H8)</f>
        <v>38.04</v>
      </c>
      <c r="J8" s="39"/>
    </row>
    <row r="9" customFormat="false" ht="35.05" hidden="false" customHeight="false" outlineLevel="0" collapsed="false">
      <c r="A9" s="34" t="s">
        <v>110</v>
      </c>
      <c r="B9" s="39"/>
      <c r="C9" s="35"/>
      <c r="D9" s="36"/>
      <c r="E9" s="35"/>
      <c r="F9" s="35"/>
      <c r="G9" s="35" t="n">
        <v>164.28</v>
      </c>
      <c r="H9" s="37"/>
      <c r="I9" s="38" t="n">
        <f aca="false">SUM(B9:H9)</f>
        <v>164.28</v>
      </c>
      <c r="J9" s="39"/>
    </row>
    <row r="10" customFormat="false" ht="35.05" hidden="false" customHeight="false" outlineLevel="0" collapsed="false">
      <c r="A10" s="34" t="s">
        <v>111</v>
      </c>
      <c r="B10" s="39"/>
      <c r="C10" s="35"/>
      <c r="D10" s="36"/>
      <c r="E10" s="35"/>
      <c r="F10" s="35"/>
      <c r="G10" s="35"/>
      <c r="H10" s="37"/>
      <c r="I10" s="38" t="n">
        <f aca="false">SUM(B10:H10)</f>
        <v>0</v>
      </c>
      <c r="J10" s="39"/>
    </row>
    <row r="11" customFormat="false" ht="35.05" hidden="false" customHeight="false" outlineLevel="0" collapsed="false">
      <c r="A11" s="46" t="s">
        <v>112</v>
      </c>
      <c r="B11" s="39"/>
      <c r="C11" s="35" t="n">
        <v>59</v>
      </c>
      <c r="D11" s="36"/>
      <c r="E11" s="35"/>
      <c r="F11" s="35"/>
      <c r="G11" s="35"/>
      <c r="H11" s="37"/>
      <c r="I11" s="38" t="n">
        <f aca="false">SUM(B11:H11)</f>
        <v>59</v>
      </c>
      <c r="J11" s="39"/>
    </row>
    <row r="13" customFormat="false" ht="49.25" hidden="false" customHeight="false" outlineLevel="0" collapsed="false">
      <c r="A13" s="28"/>
      <c r="B13" s="47" t="s">
        <v>113</v>
      </c>
      <c r="C13" s="47" t="s">
        <v>114</v>
      </c>
      <c r="D13" s="47" t="s">
        <v>115</v>
      </c>
      <c r="E13" s="47" t="s">
        <v>116</v>
      </c>
      <c r="F13" s="47" t="s">
        <v>117</v>
      </c>
    </row>
    <row r="14" customFormat="false" ht="12.8" hidden="false" customHeight="false" outlineLevel="0" collapsed="false">
      <c r="A14" s="47" t="s">
        <v>118</v>
      </c>
      <c r="B14" s="48" t="n">
        <v>45</v>
      </c>
      <c r="C14" s="48" t="n">
        <v>27</v>
      </c>
      <c r="D14" s="48"/>
      <c r="E14" s="48"/>
      <c r="F14" s="48" t="n">
        <v>2400</v>
      </c>
    </row>
  </sheetData>
  <mergeCells count="1">
    <mergeCell ref="A1:J1"/>
  </mergeCells>
  <printOptions headings="false" gridLines="false" gridLinesSet="true" horizontalCentered="false" verticalCentered="false"/>
  <pageMargins left="0.7875" right="0.7875" top="0.7875" bottom="0.7875" header="0.511805555555555" footer="0.511805555555555"/>
  <pageSetup paperSize="9" scale="100" firstPageNumber="1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J14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H19" activeCellId="0" sqref="H19"/>
    </sheetView>
  </sheetViews>
  <sheetFormatPr defaultColWidth="11.53515625" defaultRowHeight="12.8" zeroHeight="false" outlineLevelRow="0" outlineLevelCol="0"/>
  <cols>
    <col collapsed="false" customWidth="true" hidden="false" outlineLevel="0" max="1" min="1" style="25" width="32.3"/>
    <col collapsed="false" customWidth="false" hidden="false" outlineLevel="0" max="3" min="2" style="25" width="11.52"/>
    <col collapsed="false" customWidth="true" hidden="false" outlineLevel="0" max="4" min="4" style="25" width="15.86"/>
    <col collapsed="false" customWidth="true" hidden="false" outlineLevel="0" max="5" min="5" style="25" width="15.52"/>
    <col collapsed="false" customWidth="true" hidden="false" outlineLevel="0" max="6" min="6" style="25" width="14.47"/>
    <col collapsed="false" customWidth="false" hidden="false" outlineLevel="0" max="8" min="7" style="25" width="11.52"/>
    <col collapsed="false" customWidth="true" hidden="false" outlineLevel="0" max="9" min="9" style="26" width="22.57"/>
    <col collapsed="false" customWidth="false" hidden="false" outlineLevel="0" max="1024" min="10" style="25" width="11.52"/>
  </cols>
  <sheetData>
    <row r="1" customFormat="false" ht="12.8" hidden="false" customHeight="false" outlineLevel="0" collapsed="false">
      <c r="A1" s="27" t="s">
        <v>94</v>
      </c>
      <c r="B1" s="27"/>
      <c r="C1" s="27"/>
      <c r="D1" s="27"/>
      <c r="E1" s="27"/>
      <c r="F1" s="27"/>
      <c r="G1" s="27"/>
      <c r="H1" s="27"/>
      <c r="I1" s="27"/>
      <c r="J1" s="27"/>
    </row>
    <row r="2" customFormat="false" ht="35.05" hidden="false" customHeight="false" outlineLevel="0" collapsed="false">
      <c r="A2" s="49" t="s">
        <v>119</v>
      </c>
      <c r="B2" s="29" t="s">
        <v>96</v>
      </c>
      <c r="C2" s="29" t="s">
        <v>97</v>
      </c>
      <c r="D2" s="30" t="s">
        <v>98</v>
      </c>
      <c r="E2" s="31" t="s">
        <v>99</v>
      </c>
      <c r="F2" s="31" t="s">
        <v>100</v>
      </c>
      <c r="G2" s="31" t="s">
        <v>101</v>
      </c>
      <c r="H2" s="32" t="s">
        <v>102</v>
      </c>
      <c r="I2" s="33" t="s">
        <v>103</v>
      </c>
      <c r="J2" s="29"/>
    </row>
    <row r="3" customFormat="false" ht="35.05" hidden="false" customHeight="false" outlineLevel="0" collapsed="false">
      <c r="A3" s="34" t="s">
        <v>104</v>
      </c>
      <c r="B3" s="28"/>
      <c r="C3" s="35"/>
      <c r="D3" s="35" t="n">
        <v>28.1</v>
      </c>
      <c r="E3" s="35"/>
      <c r="F3" s="35"/>
      <c r="G3" s="29"/>
      <c r="H3" s="37"/>
      <c r="I3" s="38" t="n">
        <f aca="false">SUM(B3:H3)</f>
        <v>28.1</v>
      </c>
      <c r="J3" s="39"/>
    </row>
    <row r="4" customFormat="false" ht="35.05" hidden="false" customHeight="false" outlineLevel="0" collapsed="false">
      <c r="A4" s="34" t="s">
        <v>105</v>
      </c>
      <c r="B4" s="29"/>
      <c r="C4" s="35"/>
      <c r="D4" s="35" t="n">
        <v>29.3</v>
      </c>
      <c r="E4" s="35"/>
      <c r="F4" s="35"/>
      <c r="G4" s="29"/>
      <c r="H4" s="37"/>
      <c r="I4" s="38" t="n">
        <f aca="false">SUM(B4:H4)</f>
        <v>29.3</v>
      </c>
      <c r="J4" s="39"/>
    </row>
    <row r="5" customFormat="false" ht="35.05" hidden="false" customHeight="false" outlineLevel="0" collapsed="false">
      <c r="A5" s="34" t="s">
        <v>106</v>
      </c>
      <c r="B5" s="29"/>
      <c r="C5" s="35"/>
      <c r="D5" s="35" t="n">
        <v>24.8</v>
      </c>
      <c r="E5" s="35"/>
      <c r="F5" s="35"/>
      <c r="G5" s="29"/>
      <c r="H5" s="37"/>
      <c r="I5" s="38" t="n">
        <f aca="false">SUM(B5:H5)</f>
        <v>24.8</v>
      </c>
      <c r="J5" s="39"/>
    </row>
    <row r="6" customFormat="false" ht="35.05" hidden="false" customHeight="false" outlineLevel="0" collapsed="false">
      <c r="A6" s="40" t="s">
        <v>107</v>
      </c>
      <c r="B6" s="50"/>
      <c r="C6" s="42" t="n">
        <v>350.7</v>
      </c>
      <c r="D6" s="42" t="n">
        <v>330.6</v>
      </c>
      <c r="E6" s="42"/>
      <c r="F6" s="42"/>
      <c r="G6" s="50"/>
      <c r="H6" s="44"/>
      <c r="I6" s="45" t="n">
        <f aca="false">SUM(B6:H6)</f>
        <v>681.3</v>
      </c>
      <c r="J6" s="39"/>
    </row>
    <row r="7" customFormat="false" ht="35.05" hidden="false" customHeight="false" outlineLevel="0" collapsed="false">
      <c r="A7" s="34" t="s">
        <v>108</v>
      </c>
      <c r="B7" s="29"/>
      <c r="C7" s="35"/>
      <c r="D7" s="35" t="n">
        <v>137.6</v>
      </c>
      <c r="E7" s="35"/>
      <c r="F7" s="35"/>
      <c r="G7" s="29"/>
      <c r="H7" s="37"/>
      <c r="I7" s="38" t="n">
        <f aca="false">SUM(B7:H7)</f>
        <v>137.6</v>
      </c>
      <c r="J7" s="39"/>
    </row>
    <row r="8" customFormat="false" ht="35.05" hidden="false" customHeight="false" outlineLevel="0" collapsed="false">
      <c r="A8" s="34" t="s">
        <v>109</v>
      </c>
      <c r="B8" s="29"/>
      <c r="C8" s="35"/>
      <c r="D8" s="35" t="n">
        <v>74.7</v>
      </c>
      <c r="E8" s="35"/>
      <c r="F8" s="35"/>
      <c r="G8" s="29"/>
      <c r="H8" s="37"/>
      <c r="I8" s="38" t="n">
        <f aca="false">SUM(B8:H8)</f>
        <v>74.7</v>
      </c>
      <c r="J8" s="39"/>
    </row>
    <row r="9" customFormat="false" ht="35.05" hidden="false" customHeight="false" outlineLevel="0" collapsed="false">
      <c r="A9" s="34" t="s">
        <v>110</v>
      </c>
      <c r="B9" s="29"/>
      <c r="C9" s="35" t="n">
        <v>15.7</v>
      </c>
      <c r="D9" s="35" t="n">
        <v>45.2</v>
      </c>
      <c r="E9" s="35"/>
      <c r="F9" s="35" t="n">
        <v>5.7</v>
      </c>
      <c r="G9" s="29"/>
      <c r="H9" s="37"/>
      <c r="I9" s="38" t="n">
        <f aca="false">SUM(B9:H9)</f>
        <v>66.6</v>
      </c>
      <c r="J9" s="39"/>
    </row>
    <row r="10" customFormat="false" ht="35.05" hidden="false" customHeight="false" outlineLevel="0" collapsed="false">
      <c r="A10" s="34" t="s">
        <v>111</v>
      </c>
      <c r="B10" s="29"/>
      <c r="C10" s="35"/>
      <c r="D10" s="35"/>
      <c r="E10" s="35"/>
      <c r="F10" s="35" t="n">
        <v>88</v>
      </c>
      <c r="G10" s="29"/>
      <c r="H10" s="37"/>
      <c r="I10" s="38" t="n">
        <f aca="false">SUM(B10:H10)</f>
        <v>88</v>
      </c>
      <c r="J10" s="39"/>
    </row>
    <row r="11" customFormat="false" ht="35.05" hidden="false" customHeight="false" outlineLevel="0" collapsed="false">
      <c r="A11" s="46" t="s">
        <v>112</v>
      </c>
      <c r="B11" s="29"/>
      <c r="C11" s="35"/>
      <c r="D11" s="35"/>
      <c r="E11" s="35"/>
      <c r="F11" s="35"/>
      <c r="G11" s="29"/>
      <c r="H11" s="37"/>
      <c r="I11" s="38" t="n">
        <f aca="false">SUM(B11:H11)</f>
        <v>0</v>
      </c>
      <c r="J11" s="39"/>
    </row>
    <row r="13" customFormat="false" ht="49.25" hidden="false" customHeight="false" outlineLevel="0" collapsed="false">
      <c r="A13" s="28"/>
      <c r="B13" s="51" t="s">
        <v>113</v>
      </c>
      <c r="C13" s="51" t="s">
        <v>114</v>
      </c>
      <c r="D13" s="51" t="s">
        <v>115</v>
      </c>
      <c r="E13" s="51" t="s">
        <v>116</v>
      </c>
      <c r="F13" s="51" t="s">
        <v>117</v>
      </c>
    </row>
    <row r="14" customFormat="false" ht="25.35" hidden="false" customHeight="false" outlineLevel="0" collapsed="false">
      <c r="A14" s="51" t="s">
        <v>120</v>
      </c>
      <c r="B14" s="52" t="n">
        <v>30</v>
      </c>
      <c r="C14" s="52" t="n">
        <v>17</v>
      </c>
      <c r="D14" s="52"/>
      <c r="E14" s="52"/>
      <c r="F14" s="52"/>
    </row>
  </sheetData>
  <mergeCells count="1">
    <mergeCell ref="A1:J1"/>
  </mergeCells>
  <printOptions headings="false" gridLines="false" gridLinesSet="true" horizontalCentered="false" verticalCentered="false"/>
  <pageMargins left="0.7875" right="0.7875" top="0.7875" bottom="0.7875" header="0.511805555555555" footer="0.511805555555555"/>
  <pageSetup paperSize="9" scale="100" firstPageNumber="1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J14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I22" activeCellId="0" sqref="I22"/>
    </sheetView>
  </sheetViews>
  <sheetFormatPr defaultColWidth="11.53515625" defaultRowHeight="12.8" zeroHeight="false" outlineLevelRow="0" outlineLevelCol="0"/>
  <cols>
    <col collapsed="false" customWidth="true" hidden="false" outlineLevel="0" max="1" min="1" style="25" width="32.3"/>
    <col collapsed="false" customWidth="false" hidden="false" outlineLevel="0" max="3" min="2" style="25" width="11.52"/>
    <col collapsed="false" customWidth="true" hidden="false" outlineLevel="0" max="4" min="4" style="25" width="15.86"/>
    <col collapsed="false" customWidth="true" hidden="false" outlineLevel="0" max="5" min="5" style="25" width="15.52"/>
    <col collapsed="false" customWidth="true" hidden="false" outlineLevel="0" max="6" min="6" style="25" width="14.47"/>
    <col collapsed="false" customWidth="false" hidden="false" outlineLevel="0" max="8" min="7" style="25" width="11.52"/>
    <col collapsed="false" customWidth="true" hidden="false" outlineLevel="0" max="9" min="9" style="26" width="22.57"/>
    <col collapsed="false" customWidth="false" hidden="false" outlineLevel="0" max="1024" min="10" style="25" width="11.52"/>
  </cols>
  <sheetData>
    <row r="1" customFormat="false" ht="12.8" hidden="false" customHeight="false" outlineLevel="0" collapsed="false">
      <c r="A1" s="27" t="s">
        <v>121</v>
      </c>
      <c r="B1" s="27"/>
      <c r="C1" s="27"/>
      <c r="D1" s="27"/>
      <c r="E1" s="27"/>
      <c r="F1" s="27"/>
      <c r="G1" s="27"/>
      <c r="H1" s="27"/>
      <c r="I1" s="27"/>
      <c r="J1" s="27"/>
    </row>
    <row r="2" customFormat="false" ht="35.05" hidden="false" customHeight="false" outlineLevel="0" collapsed="false">
      <c r="A2" s="49" t="s">
        <v>119</v>
      </c>
      <c r="B2" s="29" t="s">
        <v>96</v>
      </c>
      <c r="C2" s="29" t="s">
        <v>97</v>
      </c>
      <c r="D2" s="30" t="s">
        <v>98</v>
      </c>
      <c r="E2" s="31" t="s">
        <v>99</v>
      </c>
      <c r="F2" s="31" t="s">
        <v>100</v>
      </c>
      <c r="G2" s="31" t="s">
        <v>101</v>
      </c>
      <c r="H2" s="32" t="s">
        <v>102</v>
      </c>
      <c r="I2" s="33" t="s">
        <v>103</v>
      </c>
      <c r="J2" s="29"/>
    </row>
    <row r="3" customFormat="false" ht="35.05" hidden="false" customHeight="false" outlineLevel="0" collapsed="false">
      <c r="A3" s="34" t="s">
        <v>104</v>
      </c>
      <c r="B3" s="28"/>
      <c r="C3" s="53"/>
      <c r="D3" s="35" t="n">
        <v>10.08</v>
      </c>
      <c r="E3" s="53"/>
      <c r="F3" s="53"/>
      <c r="G3" s="53"/>
      <c r="H3" s="54"/>
      <c r="I3" s="38" t="n">
        <f aca="false">SUM(B3:H3)</f>
        <v>10.08</v>
      </c>
      <c r="J3" s="53"/>
    </row>
    <row r="4" customFormat="false" ht="35.05" hidden="false" customHeight="false" outlineLevel="0" collapsed="false">
      <c r="A4" s="34" t="s">
        <v>105</v>
      </c>
      <c r="B4" s="53"/>
      <c r="C4" s="53"/>
      <c r="D4" s="35" t="n">
        <v>4</v>
      </c>
      <c r="E4" s="53"/>
      <c r="F4" s="53"/>
      <c r="G4" s="53"/>
      <c r="H4" s="54"/>
      <c r="I4" s="38" t="n">
        <f aca="false">SUM(B4:H4)</f>
        <v>4</v>
      </c>
      <c r="J4" s="53"/>
    </row>
    <row r="5" customFormat="false" ht="35.05" hidden="false" customHeight="false" outlineLevel="0" collapsed="false">
      <c r="A5" s="34" t="s">
        <v>106</v>
      </c>
      <c r="B5" s="53"/>
      <c r="C5" s="53"/>
      <c r="D5" s="35" t="n">
        <v>8.32</v>
      </c>
      <c r="E5" s="53"/>
      <c r="F5" s="53"/>
      <c r="G5" s="53"/>
      <c r="H5" s="54"/>
      <c r="I5" s="38" t="n">
        <f aca="false">SUM(B5:H5)</f>
        <v>8.32</v>
      </c>
      <c r="J5" s="53"/>
    </row>
    <row r="6" customFormat="false" ht="35.05" hidden="false" customHeight="false" outlineLevel="0" collapsed="false">
      <c r="A6" s="40" t="s">
        <v>107</v>
      </c>
      <c r="B6" s="55"/>
      <c r="C6" s="55"/>
      <c r="D6" s="42" t="n">
        <v>313.55</v>
      </c>
      <c r="E6" s="55"/>
      <c r="F6" s="55"/>
      <c r="G6" s="55"/>
      <c r="H6" s="56"/>
      <c r="I6" s="45" t="n">
        <f aca="false">SUM(B6:H6)</f>
        <v>313.55</v>
      </c>
      <c r="J6" s="53"/>
    </row>
    <row r="7" customFormat="false" ht="35.05" hidden="false" customHeight="false" outlineLevel="0" collapsed="false">
      <c r="A7" s="34" t="s">
        <v>108</v>
      </c>
      <c r="B7" s="53"/>
      <c r="C7" s="53"/>
      <c r="D7" s="35" t="n">
        <v>37.65</v>
      </c>
      <c r="E7" s="53"/>
      <c r="F7" s="53"/>
      <c r="G7" s="53"/>
      <c r="H7" s="54"/>
      <c r="I7" s="38" t="n">
        <f aca="false">SUM(B7:H7)</f>
        <v>37.65</v>
      </c>
      <c r="J7" s="53"/>
    </row>
    <row r="8" customFormat="false" ht="35.05" hidden="false" customHeight="false" outlineLevel="0" collapsed="false">
      <c r="A8" s="34" t="s">
        <v>109</v>
      </c>
      <c r="B8" s="53"/>
      <c r="C8" s="53"/>
      <c r="D8" s="35" t="n">
        <v>8</v>
      </c>
      <c r="E8" s="53"/>
      <c r="F8" s="53"/>
      <c r="G8" s="53"/>
      <c r="H8" s="54"/>
      <c r="I8" s="38" t="n">
        <f aca="false">SUM(B8:H8)</f>
        <v>8</v>
      </c>
      <c r="J8" s="53"/>
    </row>
    <row r="9" customFormat="false" ht="35.05" hidden="false" customHeight="false" outlineLevel="0" collapsed="false">
      <c r="A9" s="34" t="s">
        <v>110</v>
      </c>
      <c r="B9" s="53"/>
      <c r="C9" s="53"/>
      <c r="D9" s="54"/>
      <c r="E9" s="53"/>
      <c r="F9" s="53"/>
      <c r="G9" s="35" t="n">
        <v>9.95</v>
      </c>
      <c r="H9" s="54"/>
      <c r="I9" s="38" t="n">
        <f aca="false">SUM(B9:H9)</f>
        <v>9.95</v>
      </c>
      <c r="J9" s="53"/>
    </row>
    <row r="10" customFormat="false" ht="35.05" hidden="false" customHeight="false" outlineLevel="0" collapsed="false">
      <c r="A10" s="34" t="s">
        <v>111</v>
      </c>
      <c r="B10" s="53"/>
      <c r="C10" s="53"/>
      <c r="D10" s="54"/>
      <c r="E10" s="53"/>
      <c r="F10" s="53"/>
      <c r="G10" s="35"/>
      <c r="H10" s="54"/>
      <c r="I10" s="38" t="n">
        <f aca="false">SUM(B10:H10)</f>
        <v>0</v>
      </c>
      <c r="J10" s="53"/>
    </row>
    <row r="11" customFormat="false" ht="35.05" hidden="false" customHeight="false" outlineLevel="0" collapsed="false">
      <c r="A11" s="46" t="s">
        <v>112</v>
      </c>
      <c r="B11" s="53"/>
      <c r="C11" s="53"/>
      <c r="D11" s="54"/>
      <c r="E11" s="53"/>
      <c r="F11" s="53"/>
      <c r="G11" s="35"/>
      <c r="H11" s="54"/>
      <c r="I11" s="38" t="n">
        <f aca="false">SUM(B11:H11)</f>
        <v>0</v>
      </c>
      <c r="J11" s="53"/>
    </row>
    <row r="12" customFormat="false" ht="12.8" hidden="false" customHeight="false" outlineLevel="0" collapsed="false">
      <c r="G12" s="35"/>
    </row>
    <row r="13" customFormat="false" ht="49.25" hidden="false" customHeight="false" outlineLevel="0" collapsed="false">
      <c r="A13" s="28"/>
      <c r="B13" s="51" t="s">
        <v>113</v>
      </c>
      <c r="C13" s="51" t="s">
        <v>114</v>
      </c>
      <c r="D13" s="51" t="s">
        <v>115</v>
      </c>
      <c r="E13" s="51" t="s">
        <v>116</v>
      </c>
      <c r="F13" s="51" t="s">
        <v>117</v>
      </c>
    </row>
    <row r="14" customFormat="false" ht="25.35" hidden="false" customHeight="false" outlineLevel="0" collapsed="false">
      <c r="A14" s="51" t="s">
        <v>120</v>
      </c>
      <c r="B14" s="57" t="n">
        <v>18</v>
      </c>
      <c r="C14" s="57" t="n">
        <v>18</v>
      </c>
      <c r="D14" s="57"/>
      <c r="E14" s="57"/>
      <c r="F14" s="57" t="n">
        <v>100</v>
      </c>
    </row>
  </sheetData>
  <mergeCells count="1">
    <mergeCell ref="A1:J1"/>
  </mergeCells>
  <printOptions headings="false" gridLines="false" gridLinesSet="true" horizontalCentered="false" verticalCentered="false"/>
  <pageMargins left="0.7875" right="0.7875" top="0.7875" bottom="0.7875" header="0.511805555555555" footer="0.511805555555555"/>
  <pageSetup paperSize="9" scale="100" firstPageNumber="1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J14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H14" activeCellId="0" sqref="H14"/>
    </sheetView>
  </sheetViews>
  <sheetFormatPr defaultColWidth="11.53515625" defaultRowHeight="12.8" zeroHeight="false" outlineLevelRow="0" outlineLevelCol="0"/>
  <cols>
    <col collapsed="false" customWidth="true" hidden="false" outlineLevel="0" max="1" min="1" style="25" width="32.3"/>
    <col collapsed="false" customWidth="false" hidden="false" outlineLevel="0" max="3" min="2" style="25" width="11.52"/>
    <col collapsed="false" customWidth="true" hidden="false" outlineLevel="0" max="4" min="4" style="25" width="23.27"/>
    <col collapsed="false" customWidth="true" hidden="false" outlineLevel="0" max="5" min="5" style="25" width="18.4"/>
    <col collapsed="false" customWidth="false" hidden="false" outlineLevel="0" max="8" min="6" style="25" width="11.52"/>
    <col collapsed="false" customWidth="true" hidden="false" outlineLevel="0" max="9" min="9" style="26" width="22.57"/>
    <col collapsed="false" customWidth="false" hidden="false" outlineLevel="0" max="1024" min="10" style="25" width="11.52"/>
  </cols>
  <sheetData>
    <row r="1" customFormat="false" ht="12.8" hidden="false" customHeight="false" outlineLevel="0" collapsed="false">
      <c r="A1" s="27" t="s">
        <v>32</v>
      </c>
      <c r="B1" s="27"/>
      <c r="C1" s="27"/>
      <c r="D1" s="27"/>
      <c r="E1" s="27"/>
      <c r="F1" s="27"/>
      <c r="G1" s="27"/>
      <c r="H1" s="27"/>
      <c r="I1" s="27"/>
      <c r="J1" s="27"/>
    </row>
    <row r="2" customFormat="false" ht="35.05" hidden="false" customHeight="false" outlineLevel="0" collapsed="false">
      <c r="A2" s="28" t="s">
        <v>95</v>
      </c>
      <c r="B2" s="29" t="s">
        <v>96</v>
      </c>
      <c r="C2" s="29" t="s">
        <v>97</v>
      </c>
      <c r="D2" s="30" t="s">
        <v>98</v>
      </c>
      <c r="E2" s="31" t="s">
        <v>99</v>
      </c>
      <c r="F2" s="31" t="s">
        <v>100</v>
      </c>
      <c r="G2" s="31" t="s">
        <v>101</v>
      </c>
      <c r="H2" s="32" t="s">
        <v>102</v>
      </c>
      <c r="I2" s="33" t="s">
        <v>103</v>
      </c>
      <c r="J2" s="29"/>
    </row>
    <row r="3" customFormat="false" ht="35.05" hidden="false" customHeight="false" outlineLevel="0" collapsed="false">
      <c r="A3" s="34" t="s">
        <v>104</v>
      </c>
      <c r="B3" s="52"/>
      <c r="C3" s="35"/>
      <c r="D3" s="35" t="n">
        <v>20</v>
      </c>
      <c r="E3" s="35"/>
      <c r="F3" s="35"/>
      <c r="G3" s="35"/>
      <c r="H3" s="35"/>
      <c r="I3" s="38" t="n">
        <f aca="false">SUM(B3:H3)</f>
        <v>20</v>
      </c>
      <c r="J3" s="52"/>
    </row>
    <row r="4" customFormat="false" ht="35.05" hidden="false" customHeight="false" outlineLevel="0" collapsed="false">
      <c r="A4" s="34" t="s">
        <v>105</v>
      </c>
      <c r="B4" s="52"/>
      <c r="C4" s="35"/>
      <c r="D4" s="35" t="n">
        <v>28</v>
      </c>
      <c r="E4" s="35"/>
      <c r="F4" s="35"/>
      <c r="G4" s="35"/>
      <c r="H4" s="35"/>
      <c r="I4" s="38" t="n">
        <f aca="false">SUM(B4:H4)</f>
        <v>28</v>
      </c>
      <c r="J4" s="52"/>
    </row>
    <row r="5" customFormat="false" ht="35.05" hidden="false" customHeight="false" outlineLevel="0" collapsed="false">
      <c r="A5" s="34" t="s">
        <v>106</v>
      </c>
      <c r="B5" s="52"/>
      <c r="C5" s="35"/>
      <c r="D5" s="35" t="n">
        <v>26.98</v>
      </c>
      <c r="E5" s="35"/>
      <c r="F5" s="35"/>
      <c r="G5" s="35"/>
      <c r="H5" s="35"/>
      <c r="I5" s="38" t="n">
        <f aca="false">SUM(B5:H5)</f>
        <v>26.98</v>
      </c>
      <c r="J5" s="52"/>
    </row>
    <row r="6" customFormat="false" ht="35.05" hidden="false" customHeight="false" outlineLevel="0" collapsed="false">
      <c r="A6" s="40" t="s">
        <v>107</v>
      </c>
      <c r="B6" s="50"/>
      <c r="C6" s="42" t="n">
        <v>54.45</v>
      </c>
      <c r="D6" s="42" t="n">
        <v>395</v>
      </c>
      <c r="E6" s="42"/>
      <c r="F6" s="42"/>
      <c r="G6" s="42"/>
      <c r="H6" s="42" t="n">
        <v>157</v>
      </c>
      <c r="I6" s="45" t="n">
        <f aca="false">SUM(B6:H6)</f>
        <v>606.45</v>
      </c>
      <c r="J6" s="52"/>
    </row>
    <row r="7" customFormat="false" ht="35.05" hidden="false" customHeight="false" outlineLevel="0" collapsed="false">
      <c r="A7" s="34" t="s">
        <v>108</v>
      </c>
      <c r="B7" s="52"/>
      <c r="C7" s="35"/>
      <c r="D7" s="35" t="n">
        <v>106</v>
      </c>
      <c r="E7" s="35"/>
      <c r="F7" s="35"/>
      <c r="G7" s="35"/>
      <c r="H7" s="35" t="n">
        <v>32</v>
      </c>
      <c r="I7" s="38" t="n">
        <f aca="false">SUM(B7:H7)</f>
        <v>138</v>
      </c>
      <c r="J7" s="52"/>
    </row>
    <row r="8" customFormat="false" ht="35.05" hidden="false" customHeight="false" outlineLevel="0" collapsed="false">
      <c r="A8" s="34" t="s">
        <v>109</v>
      </c>
      <c r="B8" s="52"/>
      <c r="C8" s="35"/>
      <c r="D8" s="35" t="n">
        <v>90</v>
      </c>
      <c r="E8" s="35"/>
      <c r="F8" s="35"/>
      <c r="G8" s="35"/>
      <c r="H8" s="35"/>
      <c r="I8" s="38" t="n">
        <f aca="false">SUM(B8:H8)</f>
        <v>90</v>
      </c>
      <c r="J8" s="52"/>
    </row>
    <row r="9" customFormat="false" ht="35.05" hidden="false" customHeight="false" outlineLevel="0" collapsed="false">
      <c r="A9" s="34" t="s">
        <v>110</v>
      </c>
      <c r="B9" s="52"/>
      <c r="C9" s="35"/>
      <c r="D9" s="35" t="n">
        <v>8</v>
      </c>
      <c r="E9" s="35"/>
      <c r="F9" s="35"/>
      <c r="G9" s="35"/>
      <c r="H9" s="35"/>
      <c r="I9" s="38" t="n">
        <f aca="false">SUM(B9:H9)</f>
        <v>8</v>
      </c>
      <c r="J9" s="52"/>
    </row>
    <row r="10" customFormat="false" ht="35.05" hidden="false" customHeight="false" outlineLevel="0" collapsed="false">
      <c r="A10" s="34" t="s">
        <v>111</v>
      </c>
      <c r="B10" s="52"/>
      <c r="C10" s="35"/>
      <c r="D10" s="35"/>
      <c r="E10" s="35"/>
      <c r="F10" s="35"/>
      <c r="G10" s="35"/>
      <c r="H10" s="35"/>
      <c r="I10" s="38" t="n">
        <f aca="false">SUM(B10:H10)</f>
        <v>0</v>
      </c>
      <c r="J10" s="52"/>
    </row>
    <row r="11" customFormat="false" ht="35.05" hidden="false" customHeight="false" outlineLevel="0" collapsed="false">
      <c r="A11" s="46" t="s">
        <v>112</v>
      </c>
      <c r="B11" s="58"/>
      <c r="C11" s="35"/>
      <c r="D11" s="35" t="n">
        <v>10</v>
      </c>
      <c r="E11" s="35"/>
      <c r="F11" s="35"/>
      <c r="G11" s="35"/>
      <c r="H11" s="35"/>
      <c r="I11" s="38" t="n">
        <f aca="false">SUM(B11:H11)</f>
        <v>10</v>
      </c>
      <c r="J11" s="58"/>
    </row>
    <row r="13" s="60" customFormat="true" ht="49.25" hidden="false" customHeight="false" outlineLevel="0" collapsed="false">
      <c r="A13" s="29" t="s">
        <v>122</v>
      </c>
      <c r="B13" s="59" t="s">
        <v>113</v>
      </c>
      <c r="C13" s="59" t="s">
        <v>114</v>
      </c>
      <c r="D13" s="59" t="s">
        <v>115</v>
      </c>
      <c r="E13" s="59" t="s">
        <v>116</v>
      </c>
      <c r="F13" s="59" t="s">
        <v>117</v>
      </c>
      <c r="I13" s="26"/>
    </row>
    <row r="14" customFormat="false" ht="61.15" hidden="false" customHeight="false" outlineLevel="0" collapsed="false">
      <c r="A14" s="47" t="s">
        <v>123</v>
      </c>
      <c r="B14" s="48" t="n">
        <v>23</v>
      </c>
      <c r="C14" s="48" t="n">
        <v>10</v>
      </c>
      <c r="D14" s="48" t="n">
        <v>0</v>
      </c>
      <c r="E14" s="48" t="n">
        <v>0</v>
      </c>
      <c r="F14" s="48"/>
    </row>
  </sheetData>
  <mergeCells count="1">
    <mergeCell ref="A1:J1"/>
  </mergeCells>
  <printOptions headings="false" gridLines="false" gridLinesSet="true" horizontalCentered="false" verticalCentered="false"/>
  <pageMargins left="0.7875" right="0.7875" top="0.7875" bottom="0.7875" header="0.511805555555555" footer="0.511805555555555"/>
  <pageSetup paperSize="9" scale="100" firstPageNumber="1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LibreOffice/6.4.7.2$Windows_X86_64 LibreOffice_project/639b8ac485750d5696d7590a72ef1b496725cfb5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2025-08-14T15:02:49Z</dcterms:created>
  <dc:creator/>
  <dc:description/>
  <dc:language>fr-FR</dc:language>
  <cp:lastModifiedBy/>
  <cp:revision>1</cp:revision>
  <dc:subject/>
  <dc:title/>
</cp:coreProperties>
</file>